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F84B2BB-D403-4966-8940-9A036340124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<sst xmlns="http://schemas.openxmlformats.org/spreadsheetml/2006/main" count="3182" uniqueCount="1581">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</sst>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right style="thick">
        <color indexed="64"/>
      </right>
      <top style="thin">
        <color indexed="64"/>
      </top>
      <bottom style="thin">
        <color indexed="64"/>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5">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0" fontId="42" fillId="4" borderId="29" xfId="0" applyFont="1" applyFill="1" applyBorder="1" applyAlignment="1" applyProtection="1">
      <alignment horizontal="left" vertical="center" wrapText="1" indent="1"/>
      <protection hidden="1"/>
    </xf>
    <xf numFmtId="0" fontId="42" fillId="4" borderId="11" xfId="0" applyFont="1" applyFill="1" applyBorder="1" applyAlignment="1" applyProtection="1">
      <alignment horizontal="left" vertical="center" wrapText="1" indent="1"/>
      <protection hidden="1"/>
    </xf>
    <xf numFmtId="0" fontId="42" fillId="4" borderId="52" xfId="0"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329</v>
      </c>
      <c r="B10" s="130"/>
      <c r="C10" s="108" t="str">
        <f>VLOOKUP(A10,lista,2,0)</f>
        <v>G. CONSULTORÍA TI Y CIBERSEGURIDAD</v>
      </c>
      <c r="D10" s="108"/>
      <c r="E10" s="108"/>
      <c r="F10" s="108"/>
      <c r="G10" s="108" t="str">
        <f>VLOOKUP(A10,lista,3,0)</f>
        <v>Técnico/a 2</v>
      </c>
      <c r="H10" s="108"/>
      <c r="I10" s="117" t="str">
        <f>VLOOKUP(A10,lista,4,0)</f>
        <v>Técnico/a de Apoyo en Seguridad de la Información OT</v>
      </c>
      <c r="J10" s="118"/>
      <c r="K10" s="108" t="str">
        <f>VLOOKUP(A10,lista,5,0)</f>
        <v>Sevilla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83"/>
      <c r="C17" s="183"/>
      <c r="D17" s="183"/>
      <c r="E17" s="183"/>
      <c r="F17" s="183"/>
      <c r="G17" s="183"/>
      <c r="H17" s="184"/>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2" customHeight="1" thickTop="1" thickBot="1" x14ac:dyDescent="0.3">
      <c r="A19" s="155" t="str">
        <f>VLOOKUP(A10,lista,7,0)</f>
        <v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wzjfymcalLCzMuDjSEsH6btUZ0xdEoq648HBeC+oaP1NXi57FfZwjLOma9rgpwWYBp5xYa2q51FD1Irtz9mZ5A==" saltValue="H+q95fjLvRRLa83qLYm+g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2026-06-23T12:50:40Z</dcterms:modified>
</cp:coreProperties>
</file>